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6D847FB-C5BD-49ED-AF16-C6B2EAF634B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Прайс-лист" sheetId="1" r:id="rId1"/>
    <sheet name="Кейсы" sheetId="2" r:id="rId2"/>
    <sheet name="Контакты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3" i="1" l="1"/>
  <c r="G23" i="1"/>
  <c r="E23" i="1"/>
  <c r="D23" i="1"/>
  <c r="C23" i="1"/>
</calcChain>
</file>

<file path=xl/sharedStrings.xml><?xml version="1.0" encoding="utf-8"?>
<sst xmlns="http://schemas.openxmlformats.org/spreadsheetml/2006/main" count="362" uniqueCount="322">
  <si>
    <t>Кластер</t>
  </si>
  <si>
    <t>Разработка</t>
  </si>
  <si>
    <t>Frontend-разработчик (React/Vue)</t>
  </si>
  <si>
    <t>Создание сложных и высоконагруженных SPA-приложений. Modern stack: Next.js, Nuxt, TypeScript, Zustand/Vuex</t>
  </si>
  <si>
    <t>Frontend-разработчик (нативный)</t>
  </si>
  <si>
    <t>—</t>
  </si>
  <si>
    <t>Высокопроизводительные нативные приложения для iOS (Swift) и Android (Kotlin). Глубокая интеграция с ОС</t>
  </si>
  <si>
    <t>Кросс-платформенный разработчик</t>
  </si>
  <si>
    <t>Разработка под iOS и Android из одной кодовой базы. Flutter, React Native, Kotlin Multiplatform</t>
  </si>
  <si>
    <t>Бэкенд (Go)</t>
  </si>
  <si>
    <t>Высоконагруженные и отказоустойчивые микросервисы. Высокая производительность и низкие задержки</t>
  </si>
  <si>
    <t>Бэкенд (Python)</t>
  </si>
  <si>
    <t>Быстрая разработка сложной бизнес-логики, Data Intensive-приложения. Django, FastAPI, Flask</t>
  </si>
  <si>
    <t>Бэкенд (Java/Kotlin)</t>
  </si>
  <si>
    <t>Надёжные, масштабируемые enterprise-решения для финансового и корпоративного сектора. Spring Boot, Micronaut</t>
  </si>
  <si>
    <t>Бэкенд (.NET)</t>
  </si>
  <si>
    <t>Корпоративные, надёжные и безопасные решения для enterprise-сегмента. C#, ASP.NET Core, MS SQL</t>
  </si>
  <si>
    <t>Фулстек (JS + Node)</t>
  </si>
  <si>
    <t>Полный цикл: от интерфейса до сервера. Идеально для стартапов и быстрого прототипирования. React, Vue, Node.js</t>
  </si>
  <si>
    <t>Data Scientist</t>
  </si>
  <si>
    <t>Классические ML-модели, табличные данные, A/B-тесты. Scikit-learn, Pandas, NumPy</t>
  </si>
  <si>
    <t>Разработка ML/AI</t>
  </si>
  <si>
    <t>ML-инженер (MLOps)</t>
  </si>
  <si>
    <t>Инженер компьютерного зрения (CV)</t>
  </si>
  <si>
    <t>Обработка и анализ изображений и видео. OpenCV, TensorFlow, PyTorch, YOLO</t>
  </si>
  <si>
    <t>Инженер NLP/LLM</t>
  </si>
  <si>
    <t>Работа с языковыми моделями, чат-боты, генерация текста. Hugging Face Transformers, LangChain, RAG</t>
  </si>
  <si>
    <t>Инженер по генеративному ИИ</t>
  </si>
  <si>
    <t>Создание и тонкая настройка генеративных моделей (текст, изображение, видео). Stable Diffusion, SORA, GPT, DALL-E</t>
  </si>
  <si>
    <t>Проектирование сложных AI-систем, интеграция с инфраструктурой компании. Стратегическая роль</t>
  </si>
  <si>
    <t>Обеспечение этичности, справедливости и безопасности AI-моделей. Аудит моделей на bias</t>
  </si>
  <si>
    <t>Тестирование</t>
  </si>
  <si>
    <t>Автотесты (QA Auto)</t>
  </si>
  <si>
    <t>Покрытие регрессионными тестами для стабильности релизов. Selenium, Playwright, PyTest, CI/CD</t>
  </si>
  <si>
    <t>Ручное тестирование (QA Manual)</t>
  </si>
  <si>
    <t>Глубокое исследовательское тестирование, Usability и User Experience проверки</t>
  </si>
  <si>
    <t>Дизайн / Аналитика</t>
  </si>
  <si>
    <t>UX/UI-дизайнер</t>
  </si>
  <si>
    <t>Создание интуитивных и конверсионных интерфейсов. Полный цикл: от CJM до UI-китов и дизайн-систем</t>
  </si>
  <si>
    <t>Продуктовый аналитик</t>
  </si>
  <si>
    <t>Превращение данных в гипотезы и решения для роста продукта. SQL, Python, A/B-тесты, Amplitude</t>
  </si>
  <si>
    <t>Управление</t>
  </si>
  <si>
    <t>Менеджер продукта (PM/PO)</t>
  </si>
  <si>
    <t>Определение стратегии продукта, приоритизация фич, ведение бэклога. Ответственность за метрики и результат</t>
  </si>
  <si>
    <t>Техлид (Team Lead)</t>
  </si>
  <si>
    <t>Техническое руководство командой разработки и инфраструктуры. Архитектура, код-ревью, менторинг, планирование</t>
  </si>
  <si>
    <t>ОБЩЕЕ ИТОГО</t>
  </si>
  <si>
    <t>Клиент</t>
  </si>
  <si>
    <t>Задача</t>
  </si>
  <si>
    <t>Решения и технологии</t>
  </si>
  <si>
    <t>Детализация результатов</t>
  </si>
  <si>
    <t>Комментарий</t>
  </si>
  <si>
    <t>Искусственный интеллект</t>
  </si>
  <si>
    <t>Кибербезопасность и фрод</t>
  </si>
  <si>
    <t>Цифровая трансформация</t>
  </si>
  <si>
    <t>Банк (розничный)</t>
  </si>
  <si>
    <t>Стратегия и рост продуктов</t>
  </si>
  <si>
    <t>Банк (Private Banking)</t>
  </si>
  <si>
    <t>Банк (премиум-сегмент)</t>
  </si>
  <si>
    <t>Рост NPS на +11 пунктов</t>
  </si>
  <si>
    <t>Разработка цифровых продуктов</t>
  </si>
  <si>
    <t>Крупный ритейл / Логистика</t>
  </si>
  <si>
    <t>Оптимизация и автоматизация</t>
  </si>
  <si>
    <t>Email</t>
  </si>
  <si>
    <t>Решаемые задачи</t>
  </si>
  <si>
    <t>Дорожная карта + тех.декомпозиция</t>
  </si>
  <si>
    <t>БЕСПЛАТНО + согласие на NDA</t>
  </si>
  <si>
    <t>Интеграция (разово)</t>
  </si>
  <si>
    <t>Junior</t>
  </si>
  <si>
    <t>Middle</t>
  </si>
  <si>
    <t>Senior</t>
  </si>
  <si>
    <t>Позиция</t>
  </si>
  <si>
    <t>Senior + [ИИ агент 24/7]</t>
  </si>
  <si>
    <t>ИИ-архитектор</t>
  </si>
  <si>
    <t>Промт-инженер по ИИ</t>
  </si>
  <si>
    <t>Аудит процессов и инфраструктуры</t>
  </si>
  <si>
    <t>Дополнительно</t>
  </si>
  <si>
    <t>Авторский надзор собранных команд</t>
  </si>
  <si>
    <t>Розничный e-commerce (топ-15 РФ)</t>
  </si>
  <si>
    <t>Рост конверсии в корзину за счёт персонализации карточек товаров</t>
  </si>
  <si>
    <t>2,1 млн MAU, 700 тыс. сессий/сут. ML-инженер + продуктовый аналитик</t>
  </si>
  <si>
    <t>Коллаборативная фильтрация, A/B-тесты на 5% трафика, Python, CatBoost</t>
  </si>
  <si>
    <t>4 месяца, внедрение в веб и мобильное приложение. Работали совместно с внутренней командой клиента</t>
  </si>
  <si>
    <t>Федеральный сервис такси</t>
  </si>
  <si>
    <t>Снижение холостого пробега и времени подачи машины</t>
  </si>
  <si>
    <t>120 тыс. поездок/сут, холостой пробег 38%. ML-инженер + Backend Go</t>
  </si>
  <si>
    <t>Снижение холостого пробега на 2,8 п.п., ускорение подачи на 22 с</t>
  </si>
  <si>
    <t>Региональный телеком-оператор</t>
  </si>
  <si>
    <t>Снижение оттока абонентов через проактивные кампании</t>
  </si>
  <si>
    <t>400 тыс. абонентов, Churn 3,2%/мес. Data Scientist + CRM-маркетолог клиента</t>
  </si>
  <si>
    <t>ML-модель оттока (XGBoost), триггерные email/sms, платформа клиентской аналитики</t>
  </si>
  <si>
    <t>FMCG-производитель (ритейл-аналитика)</t>
  </si>
  <si>
    <t>Оптимизация бюджета промо-акций без снижения охвата</t>
  </si>
  <si>
    <t>Годовой бюджет 150 млн ₽, ROI промо 1,8. Data Scientist + трейд-маркетинг клиента</t>
  </si>
  <si>
    <t>Модель эластичности спроса, линейное программирование, Python (SciPy, PuLP)</t>
  </si>
  <si>
    <t>Рост ROI промо с 1,8 до 2,1 (+16,7%)</t>
  </si>
  <si>
    <t>Выручка с промо +4,2%, дополнительная прибыль ~27 млн ₽/год при том же бюджете</t>
  </si>
  <si>
    <t xml:space="preserve">Масштаб </t>
  </si>
  <si>
    <t>Крупный банк (топ-10)</t>
  </si>
  <si>
    <t>Снижение потерь от карточного фрода без роста ложных блокировок</t>
  </si>
  <si>
    <t>2 млн транзакций/мес, потери 0,42% от оборота. ML-инженер + MLOps</t>
  </si>
  <si>
    <t>SaaS B2B-платформа (средний бизнес)</t>
  </si>
  <si>
    <t>p95 ответа 2,3 с, Churn 8,5%/мес. Backend Go + DevOps</t>
  </si>
  <si>
    <t>Миграция на микросервисы (Go, Kafka), Redis, CDN, редизайн API</t>
  </si>
  <si>
    <t>Федеральный госсервис</t>
  </si>
  <si>
    <t>EdTech-платформа (средний бизнес)</t>
  </si>
  <si>
    <t>150 тыс. MAU, конверсия 4,8%. UX/UI + продуктовый аналитик</t>
  </si>
  <si>
    <t>Логистическая B2B-платформа (средний бизнес)</t>
  </si>
  <si>
    <t>Рост конверсии в корзину на +15,6% отн.</t>
  </si>
  <si>
    <t>Конверсия 3,2% → 3,7% (+0,5 п.п.), средний чек +4,2%. Доп. выручка ~85 млн ₽/год</t>
  </si>
  <si>
    <t>Churn 3,2% → 2,8% (−0,4 п.п.), LTV +0,7%. Доп. маржинальная прибыль ~14 млн ₽/год</t>
  </si>
  <si>
    <t>4 месяца на модель, далее постоянный мониторинг дрейфа. Модель обновляется раз в квартал</t>
  </si>
  <si>
    <t>CPA-сеть (мобильный перфоманс-маркетинг)</t>
  </si>
  <si>
    <t>Внедрение ML для прогноза LTV и динамической оптимизации ставок</t>
  </si>
  <si>
    <t>Рекламный бюджет ~40 млн ₽/мес, ~300 тыс. конверсий/мес. ML-инженер + аналитик</t>
  </si>
  <si>
    <t>Градиентный бустинг, потоковая обработка логов, API RTB</t>
  </si>
  <si>
    <t>Рост маржинальности направления на +4,2% отн.</t>
  </si>
  <si>
    <t>ROI кампаний 1,22 → 1,44 (+18% отн.), CPA снижена с 210 до 187 ₽ (−11% отн.). Доп. прибыль ~3,2 млн ₽/мес</t>
  </si>
  <si>
    <t>6 месяцев, включая 2 месяца A/B-тестов. Модель обновляется еженедельно</t>
  </si>
  <si>
    <t>Мобильное приложение (ритейл, DIY-сегмент)</t>
  </si>
  <si>
    <t>Запуск AI-персонализации контента и товарных предложений</t>
  </si>
  <si>
    <t>~500 тыс. MAU, 70 тыс. сессий/день. ML-инженер + мобильный разработчик</t>
  </si>
  <si>
    <t>Рекомендательная система (гибридный фильтр), A/B-тесты на 10% пользователей</t>
  </si>
  <si>
    <t>Рост LTV на +15% отн. (за 6 мес.)</t>
  </si>
  <si>
    <t>Конверсия в кросс-продажи 4,5% → 5,0% (+0,5 п.п., или +11% отн.), NPS 34 → 39 (+5,2 пункта). Доп. выручка ~22 млн ₽/год</t>
  </si>
  <si>
    <t>5 месяцев. Наибольший эффект дали персональные подборки в пушах и на главном экране</t>
  </si>
  <si>
    <t>Банк (карточный бизнес, топ-30)</t>
  </si>
  <si>
    <t>Персонализация предложений на основе транзакционного поведения</t>
  </si>
  <si>
    <t>~280 тыс. активных карт, оборот по картам ~1,1 млрд ₽/мес. Data Scientist + продуктовая команда банка</t>
  </si>
  <si>
    <t>Психографическая сегментация (k-means), ML-модели склонности к продуктам, A/B-тесты</t>
  </si>
  <si>
    <t>Рост прибыли сегмента на +3,1% отн.</t>
  </si>
  <si>
    <t>Средний оборот на активную карту +42% (с 3,9 тыс. до 5,5 тыс. ₽/мес). Доп. прибыль ~2,1 млн ₽/мес</t>
  </si>
  <si>
    <t>7 месяцев. Требовалась тщательная очистка MCC-кодов и нормализация данных</t>
  </si>
  <si>
    <t>Графовые нейросети, эвристики, Kafka, A/B-тест на 3 городах</t>
  </si>
  <si>
    <t>Холостой пробег 38% → 35,2%, время подачи 4,5 → 4,1 мин. Экономия ~23 млн ₽/год</t>
  </si>
  <si>
    <t>Цифровая платформа (маркетплейс услуг)</t>
  </si>
  <si>
    <t>Запуск рекомендательной системы для роста удержания</t>
  </si>
  <si>
    <t>~800 тыс. MAU, Retention 30 дн. = 22%. ML-инженер + продуктовый аналитик</t>
  </si>
  <si>
    <t>Коллаборативная + content-based фильтрация, A/B-тест на 15% аудитории</t>
  </si>
  <si>
    <t>Рост Retention на +5 п.п. (абс.)</t>
  </si>
  <si>
    <t>Retention 22% → 27% (+5 п.п.), LTV +0,6%, отток −3% отн. Доп. GMV ~18 млн ₽/год</t>
  </si>
  <si>
    <t>5 месяцев. Основной вклад дали персональные подборки на посадочных экранах</t>
  </si>
  <si>
    <t>Сервис отзывов (ритейл, e-com)</t>
  </si>
  <si>
    <t>Внедрение NLP-системы для анализа отзывов в реальном времени</t>
  </si>
  <si>
    <t>~50 тыс. отзывов/мес, время модерации ручное &gt;30 мин. NLP-инженер + Backend Python</t>
  </si>
  <si>
    <t>BERT-based классификатор, потоковая обработка (Kafka), REST API</t>
  </si>
  <si>
    <t>Рост активной аудитории сервиса на +7 500 MAU</t>
  </si>
  <si>
    <t>Время обработки отзыва 650 мс (p95), F1-score 87%. Автоматизация 80% модерации. Число жалоб на токсичность снизилось на 34%</t>
  </si>
  <si>
    <t>4 месяца. Рост аудитории связывают с повышением качества и скорости реакции на отзывы</t>
  </si>
  <si>
    <t>Финтех (крупный платёжный сервис)</t>
  </si>
  <si>
    <t>ML-скоринг транзакций для снижения фрод-потерь</t>
  </si>
  <si>
    <t>1,2 млн транзакций/мес, средний чек 3 200 ₽, потери 0,38% от оборота. ML-инженер + MLOps</t>
  </si>
  <si>
    <t>Градиентный бустинг, потоковая обработка, интеграция с антифрод-платформой</t>
  </si>
  <si>
    <t>Потери 0,38% → 0,334% (−0,046 п.п.), False Positive вырос незначительно (+0,02 п.п.). Экономия ~2,25 млн ₽/мес</t>
  </si>
  <si>
    <t>5 месяцев, включая 1 месяц калибровки порогов с бизнесом</t>
  </si>
  <si>
    <t>Ансамбль градиентного бустинга, Kafka Streams, MLflow</t>
  </si>
  <si>
    <t>Потери 0,42% → 0,37% (−0,05 п.п.), FP 0,3% → 0,28%. Экономия ~31 млн ₽/год</t>
  </si>
  <si>
    <t>Маркетплейс (C2C, 2 млн аккаунтов)</t>
  </si>
  <si>
    <t>Выявление и «мягкая» блокировка мошеннических аккаунтов</t>
  </si>
  <si>
    <t>~2 млн зарегистрированных пользователей, доля фрод-аккаунтов 3,5%. ML-инженер + бэкенд</t>
  </si>
  <si>
    <t>Анализ поведенческих аномалий, графовые модели, модульная блокировка</t>
  </si>
  <si>
    <t>Рост Retention добросовестных пользователей на +25% отн.</t>
  </si>
  <si>
    <t>5 месяцев. Модель обучалась на размеченных модераторами случаях; мягкая блокировка позволила избежать негатива</t>
  </si>
  <si>
    <t>Крупный финансовый институт (топ-15)</t>
  </si>
  <si>
    <t>Создание центра кибербезопасности (SOC) и управления рисками</t>
  </si>
  <si>
    <t>Ежегодно ~15 целевых атак, из них ~5 успешных ранее. Инженеры по безопасности + аналитики</t>
  </si>
  <si>
    <t>SIEM, SOAR, управление уязвимостями, обучение персонала, регламенты реагирования</t>
  </si>
  <si>
    <t>9 месяцев. Основной эффект дало внедрение процесса Threat Intelligence и регулярные учения</t>
  </si>
  <si>
    <t>Внедрение системы детекции внутренних угроз (DLP)</t>
  </si>
  <si>
    <t>~8 000 рабочих мест, разнородная инфраструктура. Инженер по безопасности + архитектор</t>
  </si>
  <si>
    <t>DLP-решение на базе ML, интеграция с AD и почтовыми серверами</t>
  </si>
  <si>
    <t>На этапе пилота система генерировала в среднем 120 алертов/день на 1000 пользователей, из них лишь 8% требовали реакции. Подразделения жаловались на избыточный контроль</t>
  </si>
  <si>
    <t>Пилот не принят бизнесом: уровень ложных срабатываний &gt;40%</t>
  </si>
  <si>
    <t>Промышленный холдинг</t>
  </si>
  <si>
    <t>Ускорение дашбордов и снижение оттока</t>
  </si>
  <si>
    <t>Снижение времени ответа на −81%, оттока на 1,6 п.п.</t>
  </si>
  <si>
    <t>p95 2,3 с → 420 мс, Churn 8,5% → 6,9%. Доп. ARR ~4,5 млн ₽</t>
  </si>
  <si>
    <t>5 месяцев, плавная миграция без даунтайма. Совместно с CTO клиента</t>
  </si>
  <si>
    <t>Банк розничный (топ-20)</t>
  </si>
  <si>
    <t>Миграция мобильного и интернет-банка на микросервисную архитектуру</t>
  </si>
  <si>
    <t>~350 тыс. DAU до миграции. 2 backend-разработчика + DevOps + архитектор</t>
  </si>
  <si>
    <t>Микросервисы (Go, .NET), API gateway, Kubernetes, авто-масштабирование</t>
  </si>
  <si>
    <t>Рост DAU на +24% за счёт снижения отказов, SLA 99,95%</t>
  </si>
  <si>
    <t>DAU 350 тыс. → 434 тыс., время ответа p95 с 1,1 с до 180 мс, количество сбоев снижено в 3 раза</t>
  </si>
  <si>
    <t>10 месяцев. Рост DAU связан не только с архитектурой, но и с параллельным улучшением UX</t>
  </si>
  <si>
    <t>Высоконагруженный сервис доставки</t>
  </si>
  <si>
    <t>Ускорение работы ключевого клиентского сервиса</t>
  </si>
  <si>
    <t>~600 тыс. MAU, время ответа p95 2100 мс, удержание 30 дн. = 28%. Backend Go + SRE</t>
  </si>
  <si>
    <t>Микросервисы, оптимизация запросов к БД, Redis, CDN</t>
  </si>
  <si>
    <t>Ускорение ответа в 10 раз (p95 2100 → 210 мс)</t>
  </si>
  <si>
    <t>MAU +5% через 3 месяца, удержание 30 дн. 28% → 32% (+4 п.п.). Отток снизился с 9% до 7,5%/мес. Доп. выручка ~9 млн ₽/год</t>
  </si>
  <si>
    <t>Единая дизайн-система для 22 команд</t>
  </si>
  <si>
    <t>22 команды, разрозненные UI. UX/UI-дизайнер + Frontend-лид</t>
  </si>
  <si>
    <t>Дизайн-система на React, Storybook, UI-kit, регламенты код-ревью</t>
  </si>
  <si>
    <t>10 месяцев параллельного внедрения</t>
  </si>
  <si>
    <t>Крупный корпоративный IT (ритейл)</t>
  </si>
  <si>
    <t>Цифровая трансформация 38 команд разработки</t>
  </si>
  <si>
    <t>38 команд, средний цикл поставки 45 дней, операционные затраты 320 млн ₽/год. Agile-коучи + техлиды</t>
  </si>
  <si>
    <t>Реинжиниринг процессов, внедрение SAFe/Scrum, CI/CD, автоматизация тестирования</t>
  </si>
  <si>
    <t>Рост рентабельности ИТ на +18% отн.</t>
  </si>
  <si>
    <t>12 месяцев. Параллельно шла замена части legacy-систем</t>
  </si>
  <si>
    <t>Миграция монолитной ERP на микросервисную архитектуру</t>
  </si>
  <si>
    <t>1 монолит, 400+ хранимых процедур, простой критичен. Архитектор + 2 backend-разработчика</t>
  </si>
  <si>
    <t>Декомпозиция на bounded contexts, Strangler Fig Pattern</t>
  </si>
  <si>
    <t>Успешно отделили модуль складского учёта, но дальнейшая декомпозиция требовала полной остановки производства на 3+ дня, что недопустимо. Перешли к плану частичной модернизации</t>
  </si>
  <si>
    <t>Мы рекомендовали обернуть монолит API и развивать новые модули отдельно. Клиент остался доволен честным заключением, сейчас реализуют эту стратегию</t>
  </si>
  <si>
    <t>Проект остановлен на этапе пилота: полная миграция признана нецелесообразной</t>
  </si>
  <si>
    <t>Машиностроительный завод</t>
  </si>
  <si>
    <t>Увеличение конверсии в платную подписку</t>
  </si>
  <si>
    <t>Редизайн онбординга, адаптивные подсказки, прогрев через email</t>
  </si>
  <si>
    <t>Рост конверсии в подписку на +14,6% отн.</t>
  </si>
  <si>
    <t>Конверсия 4,8% → 5,5% (+0,7 п.п.), отток в первые 7 дней −11% отн. Рост годовой выручки ~19 млн ₽</t>
  </si>
  <si>
    <t>3 месяца, серия A/B-тестов</t>
  </si>
  <si>
    <t>Крупная цифровая экосистема (e-commerce направление)</t>
  </si>
  <si>
    <t>Разработка стратегии развития электронной коммерции</t>
  </si>
  <si>
    <t>Оборот маркетплейса ~5 млрд ₽/год, 1200 активных продавцов. Бизнес-консультант + аналитик</t>
  </si>
  <si>
    <t>Анализ рынка, партнёрские программы, оптимизация логистики</t>
  </si>
  <si>
    <t>Рост EBITDA направления на +3,4% отн.</t>
  </si>
  <si>
    <t>GMV 5 млрд → 6,05 млрд (+21%), число продавцов 1200 → 3050 (+1850). Доп. EBITDA ~68 млн ₽/год</t>
  </si>
  <si>
    <t>8 месяцев, комплексная работа с внутренней командой</t>
  </si>
  <si>
    <t>Банк (Private Banking, топ-15)</t>
  </si>
  <si>
    <t>Реновация цифрового опыта премиум-клиентов</t>
  </si>
  <si>
    <t>~45 тыс. клиентов Private, LTV средний 320 тыс. ₽. UX/UI + CVM-аналитик</t>
  </si>
  <si>
    <t>Редизайн приложения, персонализация предложений, CVM-модели</t>
  </si>
  <si>
    <t>Рост маржи сегмента на +2,3% отн.</t>
  </si>
  <si>
    <t>LTV 320 → 323,5 тыс. (+1,1%), кросс-продажи +16% отн., маржа сегмента выросла с 62% до 63,4%. Доп. прибыль ~52 млн ₽/год</t>
  </si>
  <si>
    <t>7 месяцев, потребовалась интеграция с CRM и изменение процессов персональных менеджеров</t>
  </si>
  <si>
    <t>Запуск в мобильном приложении сервиса персонального менеджера</t>
  </si>
  <si>
    <t>~5 200 VIP-клиентов. Мобильный разработчик + Backend + UX</t>
  </si>
  <si>
    <t>Чат с менеджером, push-уведомления, интеграция с CRM</t>
  </si>
  <si>
    <t>NPS 47 → 58, удержание клиентов +14% отн. (с 92% до 94,5% годовых), кросс-продажи +18%</t>
  </si>
  <si>
    <t>5 месяцев. Пилот показал, что 70% клиентов предпочли чат звонкам</t>
  </si>
  <si>
    <t>Стартап (ОАЭ, цифровой банкинг)</t>
  </si>
  <si>
    <t>Создание команды и запуск MVP для последующей продажи</t>
  </si>
  <si>
    <t>С нуля до 36 FTE. Agile-коуч + техлид + HR-консультант</t>
  </si>
  <si>
    <t>Построение процессов, найм, онбординг, SCRUM, full-stack разработка</t>
  </si>
  <si>
    <t>Сокращение плановых сроков разработки на 12%, продукт вышел на рынок с 50 тыс. пользователей за первые 3 месяца. Детали сделки не раскрываются</t>
  </si>
  <si>
    <t>Запуск MVP доставки наборов с рецептами</t>
  </si>
  <si>
    <t>Стартап, бюджет ограничен. Кросс-платформенный разработчик + Backend Python</t>
  </si>
  <si>
    <t>Flutter, Python/FastAPI, Firebase, платёжный шлюз</t>
  </si>
  <si>
    <t>MVP за 4 месяца, стоимость на 40% ниже рынка</t>
  </si>
  <si>
    <t>2 500 первых заказов, юнит-экономика подтверждена, привлечён следующий раунд</t>
  </si>
  <si>
    <t>Онлайн-сервис бронирования времени для выдачи карт и оформления продуктов</t>
  </si>
  <si>
    <t>~5 000 VIP-клиентов, ранее только через звонок. Fullstack-разработчик + UX</t>
  </si>
  <si>
    <t>Разработка веб-приложения, интеграция с CRM и календарём менеджеров</t>
  </si>
  <si>
    <t>Рост EBITDA Private Banking на +1,8% отн.</t>
  </si>
  <si>
    <t>Конверсия в премиум-продукты 2,1% → 2,23% (+6% отн.). Доп. доход ~3,5 млн ₽/год</t>
  </si>
  <si>
    <t>Запуск онлайн-сервиса выпуска и доставки предоплаченных карт</t>
  </si>
  <si>
    <t>Целевой сегмент ~200 тыс. клиентов, отток 4,8%/мес. Продуктовый разработчик + Backend</t>
  </si>
  <si>
    <t>End-to-end разработка, оптимизация логистики, цифровой онбординг</t>
  </si>
  <si>
    <t>Отток 4,8% → 3,89% (−0,91 п.п.). Доп. удержанная выручка ~8,5 млн ₽/год</t>
  </si>
  <si>
    <t>5 месяцев. Клиентский путь сокращён с 5 до 2 дней</t>
  </si>
  <si>
    <t>Мобильное приложение (социальная сеть)</t>
  </si>
  <si>
    <t>Внедрение адаптивного онбординга для новых пользователей</t>
  </si>
  <si>
    <t>~100 тыс. новых пользователей/мес, отток в 1-й месяц 38%. ML-инженер + мобильный разработчик</t>
  </si>
  <si>
    <t>Адаптивные сценарии, A/B-тесты, анализ поведенческих паттернов</t>
  </si>
  <si>
    <t>B2B-платформа для агентов с автоматизацией процессов</t>
  </si>
  <si>
    <t>850 000+ зарегистрированных агентов, SLA до старта 98,5%. Fullstack + DevOps</t>
  </si>
  <si>
    <t>B2B-платформа, workflow automation, интеграции с ERP</t>
  </si>
  <si>
    <t>Привлечено 850K+ агентов, SLA повышен до 99,92%</t>
  </si>
  <si>
    <t>10 месяцев, включая миграцию агентов со старой системы</t>
  </si>
  <si>
    <t>Разработка мобильного приложения для персональных тренировок</t>
  </si>
  <si>
    <t>Стартап, 3 основателя. Flutter-разработчик + Backend Node.js</t>
  </si>
  <si>
    <t>Flutter, Node.js, интеграция с платежами</t>
  </si>
  <si>
    <t>Продукт не взлетел: приложение технически работало стабильно, но не набрало аудиторию</t>
  </si>
  <si>
    <t>Государственный сектор (региональный портал)</t>
  </si>
  <si>
    <t>Создание типовой дизайн-системы для ускорения разработки</t>
  </si>
  <si>
    <t>8 команд, 80+ экранных форм. UX/UI + Frontend-лид</t>
  </si>
  <si>
    <t>Дизайн-система на Vue, UI-kit, документация</t>
  </si>
  <si>
    <t>Экономия ~800 чел.-часов за первый квартал после внедрения</t>
  </si>
  <si>
    <t>Сократить время ручного планирования маршрутов вдвое</t>
  </si>
  <si>
    <t>Планирование 4 ч/день, ожидание 2 ч. ML-инженер + аналитик</t>
  </si>
  <si>
    <t>OR-Tools, эвристики, интеграция с данными о пробках</t>
  </si>
  <si>
    <t>Время 4 ч → 2,3 ч, однако опоздания выросли с 5% до 7%. Бизнес не принял результат</t>
  </si>
  <si>
    <t>Крупная корпорация (холдинг, ИТ-бюджет ~5 млрд ₽/год)</t>
  </si>
  <si>
    <t>Консолидация ИТ-поставщиков и оптимизация бюджета</t>
  </si>
  <si>
    <t>~200 поставщиков, TCO инфраструктуры 1,1 млрд ₽/год. ИТ-консультант + закупщик клиента</t>
  </si>
  <si>
    <t>Аудит затрат, vendor management, переговоры, консолидация до 50 ключевых партнёров</t>
  </si>
  <si>
    <t>Годовая экономия ~640 млн ₽</t>
  </si>
  <si>
    <t>7 месяцев, реализовано совместно с финансовым департаментом</t>
  </si>
  <si>
    <t>Автоматизация ручного андеррайтинга с помощью ML</t>
  </si>
  <si>
    <t>~15 тыс. заявок/мес, среднее время обработки 35 мин. ML-инженер + бизнес-аналитик</t>
  </si>
  <si>
    <t>Модель классификации рисков, интеграция с CRM</t>
  </si>
  <si>
    <t>Мы выполнили ТЗ, модель валидирована. Риск был в управлении изменениями, мы предупреждали клиента на старте</t>
  </si>
  <si>
    <t>Проект приостановлен: время сократилось на −42%, но точность упала</t>
  </si>
  <si>
    <t>Проект не перешёл в эксплуатацию: модель готова, но андеррайтеры сопротивлялись</t>
  </si>
  <si>
    <t>Страховая компания</t>
  </si>
  <si>
    <t>Фитнес-стартап</t>
  </si>
  <si>
    <t>Причина - незрелость процессов классификации данных у клиента. Мы передали отчёт с рекомендациями по политикам и повторный план внедрения через 6-12 месяцев</t>
  </si>
  <si>
    <t>За 4 месяца после запуска - 800 установок при плане 10 000. Причина: неэффективная маркетинговая стратегия основателей (не наша зона). Стартап закрылся через 7 месяцев</t>
  </si>
  <si>
    <t>Мы сдали MVP в срок и бюджет, но рынок не был валидирован. Вероятно, надо настаивать на pre-MVP-исследовании спроса</t>
  </si>
  <si>
    <r>
      <t xml:space="preserve">Точность модели AUC 0,89, время обработки сокращалось до 2 мин. Однако </t>
    </r>
    <r>
      <rPr>
        <i/>
        <sz val="10"/>
        <color rgb="FF000000"/>
        <rFont val="Arial"/>
        <family val="2"/>
        <charset val="204"/>
      </rPr>
      <t>заинтересанты</t>
    </r>
    <r>
      <rPr>
        <sz val="10"/>
        <color indexed="8"/>
        <rFont val="Arial"/>
      </rPr>
      <t xml:space="preserve"> воспротивились сокращению штата, и руководство отложило внедрение на неопределённый срок</t>
    </r>
  </si>
  <si>
    <t>5 месяцев. Основная сложность - очистка исторических данных по акциям и приведение к единому формату</t>
  </si>
  <si>
    <t>Снижение месячного оттока на -12,5% отн.</t>
  </si>
  <si>
    <t>8 месяцев от пилота до развёртывания. Риск - холодный старт модели в новых городах</t>
  </si>
  <si>
    <t>6 месяцев. Ключевое требование - время ответа скоринга &lt; 50 мс</t>
  </si>
  <si>
    <t>Снижение числа успешных кибератак на -41% отн.</t>
  </si>
  <si>
    <t>Снижение фрод-потерь на -12% отн. без увеличения FP</t>
  </si>
  <si>
    <t>Снижение потерь на -12% отн., дополнительная чистая прибыль ~27 млн ₽/год</t>
  </si>
  <si>
    <t>Доля фрод-аккаунтов 3,5% → 1,2%, Churn Rate честных пользователей 8,2% → 6,7% (-1,5 п.п., или -18% отн.). LTV +0,2%</t>
  </si>
  <si>
    <t>Успешных атак 5 → 3 в год (-40%). Потенциальный предотвращённый ущерб ~150 млн ₽ (из оценки среднего убытка 50 млн на инцидент)</t>
  </si>
  <si>
    <t>6 месяцев. Основной драйвер - отказ от монолитной БД и введение асинхронной обработки</t>
  </si>
  <si>
    <t>Сокращение времени «макет → код» на -30%, багов вёрстки на −42%</t>
  </si>
  <si>
    <t>~1200 чел.-часов экономии в квартал, time-to-market фич -35%</t>
  </si>
  <si>
    <t>Цикл поставки 45 → 35 дней (−22%), операционные затраты снижены на -14% (~45 млн ₽/год). Удовлетворённость бизнес-заказчиков выросла на 23 п.п.</t>
  </si>
  <si>
    <t>Успешный запуск MVP за 9 месяцев, через 14 месяцев - экзит (продан ICBC Group)</t>
  </si>
  <si>
    <t>Мы обеспечили техническую и процессную часть; продажа - заслуга фаундеров</t>
  </si>
  <si>
    <r>
      <t xml:space="preserve">Полный цикл "от идеи до App Store" </t>
    </r>
    <r>
      <rPr>
        <i/>
        <sz val="10"/>
        <color rgb="FF000000"/>
        <rFont val="Arial"/>
        <family val="2"/>
        <charset val="204"/>
      </rPr>
      <t>(еще до СВО)</t>
    </r>
  </si>
  <si>
    <t xml:space="preserve">FoodTech стартап </t>
  </si>
  <si>
    <t>3 месяца. Основная сложность - синхронизация с занятостью менеджеров</t>
  </si>
  <si>
    <t>Снижение оттока в сегменте на -19% отн.</t>
  </si>
  <si>
    <t>Снижение оттока новых пользователей на -38% отн.</t>
  </si>
  <si>
    <t>Отток в 1-й месяц 38% → 23,6% (-14,4 п.п.), LTV +1,1%, MAU +27% через 6 мес.</t>
  </si>
  <si>
    <t>4 месяца. Лучший сценарий - персонализированный онбординг на основе источника трафика</t>
  </si>
  <si>
    <t>TCO снижен на -15% (экономия ~22 млн ₽/год), количество ручных операций сокращено на 60%</t>
  </si>
  <si>
    <t>Время на вёрстку новой формы сократилось с 12 до 7 часов (-42%), количество визуальных багов снизилось на 35%</t>
  </si>
  <si>
    <t>6 месяцев. Особенность - tight integration с существующей state management библиотекой</t>
  </si>
  <si>
    <t>Причина: низкое качество адресов и временных окон. Обязательный аудит данных до разработки основателем был недоступен из-за опасения промышленного шпионажа. Позже перезапущен успешно</t>
  </si>
  <si>
    <t>TCO снижен на −12% (−132 млн ₽ по инфраструктуре), остальное - пересмотр SLA и отказ от дублирующих контрактов. EBITDA холдинга +1,2%</t>
  </si>
  <si>
    <t>Развёртывание, мониторинг и поддержка ML-моделей в продакшене. Kubernetes, Docker, MLflow, OpenTelemetry</t>
  </si>
  <si>
    <t>Результат</t>
  </si>
  <si>
    <t>office@balanov.pro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</si>
</sst>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₽&quot;;&quot;--&quot;#,##0&quot; ₽&quot;;&quot;—&quot;"/>
    <numFmt numFmtId="165" formatCode="#,##0&quot; ₽ / мес.&quot;"/>
  </numFmts>
  <fonts count="16" x14ac:knownFonts="1">
    <font>
      <sz val="11"/>
      <color indexed="8"/>
      <name val="Calibri"/>
    </font>
    <font>
      <b/>
      <sz val="11"/>
      <color indexed="9"/>
      <name val="Arial"/>
    </font>
    <font>
      <b/>
      <sz val="11"/>
      <color indexed="12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14"/>
      <name val="Arial"/>
      <family val="2"/>
      <charset val="204"/>
    </font>
    <font>
      <b/>
      <sz val="10"/>
      <color indexed="14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theme="1"/>
      <name val="Calibri"/>
      <family val="2"/>
      <charset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12"/>
      <name val="Arial"/>
      <family val="2"/>
      <charset val="204"/>
    </font>
    <font>
      <b/>
      <sz val="11"/>
      <color indexed="8"/>
      <name val="Calibri"/>
      <family val="2"/>
      <charset val="204"/>
    </font>
    <font>
      <i/>
      <sz val="10"/>
      <color rgb="FF000000"/>
      <name val="Arial"/>
      <family val="2"/>
      <charset val="204"/>
    </font>
    <font>
      <u/>
      <sz val="11"/>
      <color theme="10"/>
      <name val="Calibri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 style="thin">
        <color indexed="11"/>
      </right>
      <top/>
      <bottom/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1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</borders>
  <cellStyleXfs count="2">
    <xf numFmtId="0" fontId="0" fillId="0" borderId="0" applyNumberFormat="0" applyFill="0" applyBorder="0" applyProtection="0"/>
    <xf numFmtId="0" fontId="15" fillId="0" borderId="0" applyNumberFormat="0" applyFill="0" applyBorder="0" applyAlignment="0" applyProtection="0"/>
  </cellStyleXfs>
  <cellXfs count="68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0" fillId="0" borderId="0" xfId="0" applyNumberFormat="1" applyFont="1" applyAlignment="1"/>
    <xf numFmtId="49" fontId="4" fillId="5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165" fontId="5" fillId="6" borderId="1" xfId="0" applyNumberFormat="1" applyFont="1" applyFill="1" applyBorder="1" applyAlignment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 wrapText="1"/>
    </xf>
    <xf numFmtId="165" fontId="3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165" fontId="4" fillId="8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165" fontId="6" fillId="8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 indent="1"/>
    </xf>
    <xf numFmtId="49" fontId="3" fillId="4" borderId="1" xfId="0" applyNumberFormat="1" applyFont="1" applyFill="1" applyBorder="1" applyAlignment="1">
      <alignment horizontal="left" vertical="center" wrapText="1" indent="1"/>
    </xf>
    <xf numFmtId="49" fontId="3" fillId="6" borderId="1" xfId="0" applyNumberFormat="1" applyFont="1" applyFill="1" applyBorder="1" applyAlignment="1">
      <alignment horizontal="left" vertical="center" wrapText="1" indent="1"/>
    </xf>
    <xf numFmtId="49" fontId="3" fillId="7" borderId="1" xfId="0" applyNumberFormat="1" applyFont="1" applyFill="1" applyBorder="1" applyAlignment="1">
      <alignment horizontal="left" vertical="center" wrapText="1" indent="1"/>
    </xf>
    <xf numFmtId="49" fontId="3" fillId="8" borderId="1" xfId="0" applyNumberFormat="1" applyFont="1" applyFill="1" applyBorder="1" applyAlignment="1">
      <alignment horizontal="left" vertical="center" wrapText="1" indent="1"/>
    </xf>
    <xf numFmtId="165" fontId="3" fillId="8" borderId="1" xfId="0" applyNumberFormat="1" applyFont="1" applyFill="1" applyBorder="1" applyAlignment="1">
      <alignment horizontal="left" vertical="center" wrapText="1" indent="1"/>
    </xf>
    <xf numFmtId="0" fontId="0" fillId="0" borderId="0" xfId="0" applyNumberFormat="1" applyFont="1" applyAlignment="1">
      <alignment horizontal="left" vertical="center" indent="1"/>
    </xf>
    <xf numFmtId="49" fontId="7" fillId="2" borderId="1" xfId="0" applyNumberFormat="1" applyFont="1" applyFill="1" applyBorder="1" applyAlignment="1">
      <alignment horizontal="left" vertical="center" wrapText="1" indent="1"/>
    </xf>
    <xf numFmtId="49" fontId="10" fillId="4" borderId="1" xfId="0" applyNumberFormat="1" applyFont="1" applyFill="1" applyBorder="1" applyAlignment="1">
      <alignment horizontal="left" vertical="center" wrapText="1" indent="1"/>
    </xf>
    <xf numFmtId="0" fontId="0" fillId="8" borderId="3" xfId="0" applyFill="1" applyBorder="1" applyAlignment="1" applyProtection="1">
      <alignment horizontal="left" vertical="center" wrapText="1" indent="1"/>
    </xf>
    <xf numFmtId="164" fontId="0" fillId="8" borderId="3" xfId="0" applyNumberFormat="1" applyFill="1" applyBorder="1" applyAlignment="1" applyProtection="1">
      <alignment horizontal="center" vertical="center"/>
    </xf>
    <xf numFmtId="165" fontId="3" fillId="8" borderId="3" xfId="0" applyNumberFormat="1" applyFont="1" applyFill="1" applyBorder="1" applyAlignment="1">
      <alignment horizontal="center" vertical="center" wrapText="1"/>
    </xf>
    <xf numFmtId="165" fontId="3" fillId="7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65" fontId="0" fillId="0" borderId="3" xfId="0" applyNumberForma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left" vertical="center" wrapText="1" indent="1"/>
    </xf>
    <xf numFmtId="0" fontId="0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 vertical="center" wrapText="1" indent="2"/>
    </xf>
    <xf numFmtId="49" fontId="4" fillId="7" borderId="1" xfId="0" applyNumberFormat="1" applyFont="1" applyFill="1" applyBorder="1" applyAlignment="1">
      <alignment horizontal="left" vertical="center" wrapText="1" indent="1"/>
    </xf>
    <xf numFmtId="49" fontId="9" fillId="7" borderId="1" xfId="0" applyNumberFormat="1" applyFont="1" applyFill="1" applyBorder="1" applyAlignment="1">
      <alignment horizontal="left" vertical="center" wrapText="1" indent="1"/>
    </xf>
    <xf numFmtId="49" fontId="10" fillId="7" borderId="1" xfId="0" applyNumberFormat="1" applyFont="1" applyFill="1" applyBorder="1" applyAlignment="1">
      <alignment horizontal="left" vertical="center" wrapText="1" indent="1"/>
    </xf>
    <xf numFmtId="49" fontId="10" fillId="7" borderId="1" xfId="0" applyNumberFormat="1" applyFont="1" applyFill="1" applyBorder="1" applyAlignment="1">
      <alignment horizontal="left" vertical="center" wrapText="1" indent="2"/>
    </xf>
    <xf numFmtId="49" fontId="3" fillId="8" borderId="1" xfId="0" applyNumberFormat="1" applyFont="1" applyFill="1" applyBorder="1" applyAlignment="1">
      <alignment horizontal="left" vertical="center" wrapText="1" indent="2"/>
    </xf>
    <xf numFmtId="49" fontId="4" fillId="8" borderId="1" xfId="0" applyNumberFormat="1" applyFont="1" applyFill="1" applyBorder="1" applyAlignment="1">
      <alignment horizontal="left" vertical="center" wrapText="1" indent="1"/>
    </xf>
    <xf numFmtId="49" fontId="9" fillId="8" borderId="1" xfId="0" applyNumberFormat="1" applyFont="1" applyFill="1" applyBorder="1" applyAlignment="1">
      <alignment horizontal="left" vertical="center" wrapText="1" indent="1"/>
    </xf>
    <xf numFmtId="49" fontId="10" fillId="8" borderId="1" xfId="0" applyNumberFormat="1" applyFont="1" applyFill="1" applyBorder="1" applyAlignment="1">
      <alignment horizontal="left" vertical="center" wrapText="1" indent="1"/>
    </xf>
    <xf numFmtId="49" fontId="10" fillId="9" borderId="1" xfId="0" applyNumberFormat="1" applyFont="1" applyFill="1" applyBorder="1" applyAlignment="1">
      <alignment horizontal="left" vertical="center" wrapText="1" indent="2"/>
    </xf>
    <xf numFmtId="49" fontId="3" fillId="9" borderId="1" xfId="0" applyNumberFormat="1" applyFont="1" applyFill="1" applyBorder="1" applyAlignment="1">
      <alignment horizontal="left" vertical="center" wrapText="1" indent="1"/>
    </xf>
    <xf numFmtId="49" fontId="4" fillId="9" borderId="1" xfId="0" applyNumberFormat="1" applyFont="1" applyFill="1" applyBorder="1" applyAlignment="1">
      <alignment horizontal="left" vertical="center" wrapText="1" indent="1"/>
    </xf>
    <xf numFmtId="49" fontId="10" fillId="8" borderId="1" xfId="0" applyNumberFormat="1" applyFont="1" applyFill="1" applyBorder="1" applyAlignment="1">
      <alignment horizontal="left" vertical="center" wrapText="1" indent="2"/>
    </xf>
    <xf numFmtId="49" fontId="10" fillId="9" borderId="1" xfId="0" applyNumberFormat="1" applyFont="1" applyFill="1" applyBorder="1" applyAlignment="1">
      <alignment horizontal="left" vertical="center" wrapText="1" indent="1"/>
    </xf>
    <xf numFmtId="49" fontId="9" fillId="9" borderId="1" xfId="0" applyNumberFormat="1" applyFont="1" applyFill="1" applyBorder="1" applyAlignment="1">
      <alignment horizontal="left" vertical="center" wrapText="1" indent="1"/>
    </xf>
    <xf numFmtId="0" fontId="11" fillId="10" borderId="3" xfId="0" applyFont="1" applyFill="1" applyBorder="1" applyAlignment="1" applyProtection="1">
      <alignment horizontal="left" vertical="center" indent="1"/>
    </xf>
    <xf numFmtId="165" fontId="3" fillId="10" borderId="3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12" fillId="3" borderId="11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wrapText="1"/>
    </xf>
    <xf numFmtId="49" fontId="12" fillId="3" borderId="13" xfId="0" applyNumberFormat="1" applyFont="1" applyFill="1" applyBorder="1" applyAlignment="1">
      <alignment horizontal="center" vertical="center" wrapText="1"/>
    </xf>
    <xf numFmtId="0" fontId="8" fillId="10" borderId="9" xfId="0" applyFont="1" applyFill="1" applyBorder="1" applyAlignment="1" applyProtection="1">
      <alignment horizontal="center" vertical="center"/>
    </xf>
    <xf numFmtId="0" fontId="8" fillId="10" borderId="10" xfId="0" applyFont="1" applyFill="1" applyBorder="1" applyAlignment="1" applyProtection="1">
      <alignment horizontal="center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/>
    </xf>
    <xf numFmtId="49" fontId="15" fillId="5" borderId="1" xfId="1" applyNumberForma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F5233"/>
      <rgbColor rgb="FFBFBFBF"/>
      <rgbColor rgb="FF1F3A1F"/>
      <rgbColor rgb="FFC6E0B4"/>
      <rgbColor rgb="FF7C9547"/>
      <rgbColor rgb="FFAAAAAA"/>
      <rgbColor rgb="FFF2F2F2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54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ffice@balanov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zoomScale="85" zoomScaleNormal="85" workbookViewId="0">
      <selection activeCell="E39" sqref="E39"/>
    </sheetView>
  </sheetViews>
  <sheetFormatPr defaultColWidth="8.85546875" defaultRowHeight="15" customHeight="1" x14ac:dyDescent="0.25"/>
  <cols>
    <col min="1" max="1" width="27.140625" style="1" customWidth="1"/>
    <col min="2" max="2" width="35.42578125" style="26" customWidth="1"/>
    <col min="3" max="3" width="17.140625" style="1" customWidth="1"/>
    <col min="4" max="4" width="19" style="1" customWidth="1"/>
    <col min="5" max="5" width="22.7109375" style="1" customWidth="1"/>
    <col min="6" max="6" width="5.5703125" style="5" customWidth="1"/>
    <col min="7" max="7" width="25.5703125" customWidth="1"/>
    <col min="8" max="8" width="23.85546875" style="5" customWidth="1"/>
    <col min="9" max="9" width="110.42578125" style="26" customWidth="1"/>
    <col min="10" max="16384" width="8.85546875" style="1"/>
  </cols>
  <sheetData>
    <row r="1" spans="1:9" ht="32.1" customHeight="1" x14ac:dyDescent="0.25">
      <c r="A1" s="2" t="s">
        <v>0</v>
      </c>
      <c r="B1" s="2" t="s">
        <v>71</v>
      </c>
      <c r="C1" s="7" t="s">
        <v>68</v>
      </c>
      <c r="D1" s="7" t="s">
        <v>69</v>
      </c>
      <c r="E1" s="7" t="s">
        <v>70</v>
      </c>
      <c r="G1" s="7" t="s">
        <v>72</v>
      </c>
      <c r="H1" s="9" t="s">
        <v>67</v>
      </c>
      <c r="I1" s="27" t="s">
        <v>64</v>
      </c>
    </row>
    <row r="2" spans="1:9" ht="36" customHeight="1" x14ac:dyDescent="0.25">
      <c r="A2" s="55" t="s">
        <v>1</v>
      </c>
      <c r="B2" s="21" t="s">
        <v>2</v>
      </c>
      <c r="C2" s="10">
        <v>110000</v>
      </c>
      <c r="D2" s="10">
        <v>200000</v>
      </c>
      <c r="E2" s="10">
        <v>320000</v>
      </c>
      <c r="G2" s="12">
        <v>0</v>
      </c>
      <c r="H2" s="3">
        <v>990000</v>
      </c>
      <c r="I2" s="28" t="s">
        <v>3</v>
      </c>
    </row>
    <row r="3" spans="1:9" ht="36" customHeight="1" x14ac:dyDescent="0.25">
      <c r="A3" s="56"/>
      <c r="B3" s="22" t="s">
        <v>4</v>
      </c>
      <c r="C3" s="11" t="s">
        <v>5</v>
      </c>
      <c r="D3" s="11">
        <v>220000</v>
      </c>
      <c r="E3" s="11">
        <v>350000</v>
      </c>
      <c r="G3" s="13">
        <v>0</v>
      </c>
      <c r="H3" s="3">
        <v>1190000</v>
      </c>
      <c r="I3" s="22" t="s">
        <v>6</v>
      </c>
    </row>
    <row r="4" spans="1:9" ht="41.25" customHeight="1" x14ac:dyDescent="0.25">
      <c r="A4" s="56"/>
      <c r="B4" s="21" t="s">
        <v>7</v>
      </c>
      <c r="C4" s="10">
        <v>120000</v>
      </c>
      <c r="D4" s="10">
        <v>220000</v>
      </c>
      <c r="E4" s="10">
        <v>350000</v>
      </c>
      <c r="G4" s="12">
        <v>0</v>
      </c>
      <c r="H4" s="3">
        <v>1190000</v>
      </c>
      <c r="I4" s="21" t="s">
        <v>8</v>
      </c>
    </row>
    <row r="5" spans="1:9" ht="36" customHeight="1" x14ac:dyDescent="0.25">
      <c r="A5" s="56"/>
      <c r="B5" s="22" t="s">
        <v>9</v>
      </c>
      <c r="C5" s="11" t="s">
        <v>5</v>
      </c>
      <c r="D5" s="11">
        <v>250000</v>
      </c>
      <c r="E5" s="11">
        <v>400000</v>
      </c>
      <c r="G5" s="13">
        <v>0</v>
      </c>
      <c r="H5" s="3">
        <v>1490000</v>
      </c>
      <c r="I5" s="22" t="s">
        <v>10</v>
      </c>
    </row>
    <row r="6" spans="1:9" ht="36" customHeight="1" x14ac:dyDescent="0.25">
      <c r="A6" s="56"/>
      <c r="B6" s="21" t="s">
        <v>11</v>
      </c>
      <c r="C6" s="10" t="s">
        <v>5</v>
      </c>
      <c r="D6" s="10">
        <v>200000</v>
      </c>
      <c r="E6" s="10">
        <v>300000</v>
      </c>
      <c r="G6" s="12">
        <v>0</v>
      </c>
      <c r="H6" s="18">
        <v>990000</v>
      </c>
      <c r="I6" s="21" t="s">
        <v>12</v>
      </c>
    </row>
    <row r="7" spans="1:9" ht="36" customHeight="1" x14ac:dyDescent="0.25">
      <c r="A7" s="56"/>
      <c r="B7" s="22" t="s">
        <v>13</v>
      </c>
      <c r="C7" s="11" t="s">
        <v>5</v>
      </c>
      <c r="D7" s="11">
        <v>230000</v>
      </c>
      <c r="E7" s="11">
        <v>370000</v>
      </c>
      <c r="G7" s="13">
        <v>0</v>
      </c>
      <c r="H7" s="3">
        <v>1290000</v>
      </c>
      <c r="I7" s="22" t="s">
        <v>14</v>
      </c>
    </row>
    <row r="8" spans="1:9" ht="36" customHeight="1" x14ac:dyDescent="0.25">
      <c r="A8" s="56"/>
      <c r="B8" s="21" t="s">
        <v>15</v>
      </c>
      <c r="C8" s="10" t="s">
        <v>5</v>
      </c>
      <c r="D8" s="10">
        <v>220000</v>
      </c>
      <c r="E8" s="10">
        <v>350000</v>
      </c>
      <c r="G8" s="12">
        <v>0</v>
      </c>
      <c r="H8" s="18">
        <v>1190000</v>
      </c>
      <c r="I8" s="21" t="s">
        <v>16</v>
      </c>
    </row>
    <row r="9" spans="1:9" ht="36" customHeight="1" x14ac:dyDescent="0.25">
      <c r="A9" s="56"/>
      <c r="B9" s="22" t="s">
        <v>17</v>
      </c>
      <c r="C9" s="11" t="s">
        <v>5</v>
      </c>
      <c r="D9" s="11" t="s">
        <v>5</v>
      </c>
      <c r="E9" s="11">
        <v>400000</v>
      </c>
      <c r="G9" s="13">
        <v>0</v>
      </c>
      <c r="H9" s="3">
        <v>2490000</v>
      </c>
      <c r="I9" s="22" t="s">
        <v>18</v>
      </c>
    </row>
    <row r="10" spans="1:9" ht="36" customHeight="1" x14ac:dyDescent="0.25">
      <c r="A10" s="57"/>
      <c r="B10" s="21" t="s">
        <v>19</v>
      </c>
      <c r="C10" s="10" t="s">
        <v>5</v>
      </c>
      <c r="D10" s="10">
        <v>180000</v>
      </c>
      <c r="E10" s="10">
        <v>300000</v>
      </c>
      <c r="G10" s="12">
        <v>0</v>
      </c>
      <c r="H10" s="3">
        <v>790000</v>
      </c>
      <c r="I10" s="21" t="s">
        <v>20</v>
      </c>
    </row>
    <row r="11" spans="1:9" ht="42" customHeight="1" x14ac:dyDescent="0.25">
      <c r="A11" s="55" t="s">
        <v>21</v>
      </c>
      <c r="B11" s="22" t="s">
        <v>22</v>
      </c>
      <c r="C11" s="11" t="s">
        <v>5</v>
      </c>
      <c r="D11" s="11">
        <v>250000</v>
      </c>
      <c r="E11" s="11">
        <v>420000</v>
      </c>
      <c r="G11" s="15" t="s">
        <v>5</v>
      </c>
      <c r="H11" s="14" t="s">
        <v>5</v>
      </c>
      <c r="I11" s="46" t="s">
        <v>319</v>
      </c>
    </row>
    <row r="12" spans="1:9" ht="36" customHeight="1" x14ac:dyDescent="0.25">
      <c r="A12" s="56"/>
      <c r="B12" s="23" t="s">
        <v>23</v>
      </c>
      <c r="C12" s="14" t="s">
        <v>5</v>
      </c>
      <c r="D12" s="14">
        <v>230000</v>
      </c>
      <c r="E12" s="14">
        <v>390000</v>
      </c>
      <c r="G12" s="14" t="s">
        <v>5</v>
      </c>
      <c r="H12" s="14" t="s">
        <v>5</v>
      </c>
      <c r="I12" s="23" t="s">
        <v>24</v>
      </c>
    </row>
    <row r="13" spans="1:9" ht="36" customHeight="1" x14ac:dyDescent="0.25">
      <c r="A13" s="56"/>
      <c r="B13" s="24" t="s">
        <v>25</v>
      </c>
      <c r="C13" s="15" t="s">
        <v>5</v>
      </c>
      <c r="D13" s="15">
        <v>250000</v>
      </c>
      <c r="E13" s="15">
        <v>400000</v>
      </c>
      <c r="G13" s="15" t="s">
        <v>5</v>
      </c>
      <c r="H13" s="14" t="s">
        <v>5</v>
      </c>
      <c r="I13" s="24" t="s">
        <v>26</v>
      </c>
    </row>
    <row r="14" spans="1:9" ht="36" customHeight="1" x14ac:dyDescent="0.25">
      <c r="A14" s="56"/>
      <c r="B14" s="23" t="s">
        <v>27</v>
      </c>
      <c r="C14" s="14" t="s">
        <v>5</v>
      </c>
      <c r="D14" s="14" t="s">
        <v>5</v>
      </c>
      <c r="E14" s="14">
        <v>430000</v>
      </c>
      <c r="G14" s="14" t="s">
        <v>5</v>
      </c>
      <c r="H14" s="14" t="s">
        <v>5</v>
      </c>
      <c r="I14" s="23" t="s">
        <v>28</v>
      </c>
    </row>
    <row r="15" spans="1:9" ht="36" customHeight="1" x14ac:dyDescent="0.25">
      <c r="A15" s="56"/>
      <c r="B15" s="24" t="s">
        <v>73</v>
      </c>
      <c r="C15" s="15" t="s">
        <v>5</v>
      </c>
      <c r="D15" s="15" t="s">
        <v>5</v>
      </c>
      <c r="E15" s="15">
        <v>490000</v>
      </c>
      <c r="G15" s="15" t="s">
        <v>5</v>
      </c>
      <c r="H15" s="14" t="s">
        <v>5</v>
      </c>
      <c r="I15" s="46" t="s">
        <v>29</v>
      </c>
    </row>
    <row r="16" spans="1:9" ht="36" customHeight="1" x14ac:dyDescent="0.25">
      <c r="A16" s="57"/>
      <c r="B16" s="23" t="s">
        <v>74</v>
      </c>
      <c r="C16" s="14">
        <v>80000</v>
      </c>
      <c r="D16" s="14">
        <v>180000</v>
      </c>
      <c r="E16" s="14">
        <v>250000</v>
      </c>
      <c r="G16" s="14" t="s">
        <v>5</v>
      </c>
      <c r="H16" s="14" t="s">
        <v>5</v>
      </c>
      <c r="I16" s="41" t="s">
        <v>30</v>
      </c>
    </row>
    <row r="17" spans="1:9" ht="36" customHeight="1" x14ac:dyDescent="0.25">
      <c r="A17" s="55" t="s">
        <v>31</v>
      </c>
      <c r="B17" s="24" t="s">
        <v>32</v>
      </c>
      <c r="C17" s="15" t="s">
        <v>5</v>
      </c>
      <c r="D17" s="15">
        <v>150000</v>
      </c>
      <c r="E17" s="15">
        <v>250000</v>
      </c>
      <c r="G17" s="13">
        <v>0</v>
      </c>
      <c r="H17" s="3">
        <v>490000</v>
      </c>
      <c r="I17" s="24" t="s">
        <v>33</v>
      </c>
    </row>
    <row r="18" spans="1:9" ht="36" customHeight="1" x14ac:dyDescent="0.25">
      <c r="A18" s="57"/>
      <c r="B18" s="23" t="s">
        <v>34</v>
      </c>
      <c r="C18" s="14">
        <v>70000</v>
      </c>
      <c r="D18" s="14">
        <v>130000</v>
      </c>
      <c r="E18" s="14">
        <v>160000</v>
      </c>
      <c r="G18" s="12">
        <v>0</v>
      </c>
      <c r="H18" s="3">
        <v>190000</v>
      </c>
      <c r="I18" s="41" t="s">
        <v>35</v>
      </c>
    </row>
    <row r="19" spans="1:9" ht="36" customHeight="1" x14ac:dyDescent="0.25">
      <c r="A19" s="55" t="s">
        <v>36</v>
      </c>
      <c r="B19" s="24" t="s">
        <v>37</v>
      </c>
      <c r="C19" s="15">
        <v>90000</v>
      </c>
      <c r="D19" s="15">
        <v>140000</v>
      </c>
      <c r="E19" s="15">
        <v>200000</v>
      </c>
      <c r="G19" s="13">
        <v>0</v>
      </c>
      <c r="H19" s="3">
        <v>390000</v>
      </c>
      <c r="I19" s="24" t="s">
        <v>38</v>
      </c>
    </row>
    <row r="20" spans="1:9" ht="36" customHeight="1" x14ac:dyDescent="0.25">
      <c r="A20" s="57"/>
      <c r="B20" s="23" t="s">
        <v>39</v>
      </c>
      <c r="C20" s="14" t="s">
        <v>5</v>
      </c>
      <c r="D20" s="14">
        <v>130000</v>
      </c>
      <c r="E20" s="14">
        <v>180000</v>
      </c>
      <c r="G20" s="12">
        <v>0</v>
      </c>
      <c r="H20" s="3">
        <v>290000</v>
      </c>
      <c r="I20" s="23" t="s">
        <v>40</v>
      </c>
    </row>
    <row r="21" spans="1:9" ht="36" customHeight="1" x14ac:dyDescent="0.25">
      <c r="A21" s="55" t="s">
        <v>41</v>
      </c>
      <c r="B21" s="24" t="s">
        <v>42</v>
      </c>
      <c r="C21" s="15" t="s">
        <v>5</v>
      </c>
      <c r="D21" s="15">
        <v>220000</v>
      </c>
      <c r="E21" s="15">
        <v>390000</v>
      </c>
      <c r="G21" s="13">
        <v>0</v>
      </c>
      <c r="H21" s="3">
        <v>1190000</v>
      </c>
      <c r="I21" s="24" t="s">
        <v>43</v>
      </c>
    </row>
    <row r="22" spans="1:9" ht="36" customHeight="1" x14ac:dyDescent="0.25">
      <c r="A22" s="56"/>
      <c r="B22" s="21" t="s">
        <v>44</v>
      </c>
      <c r="C22" s="10">
        <v>200000</v>
      </c>
      <c r="D22" s="10">
        <v>350000</v>
      </c>
      <c r="E22" s="10">
        <v>450000</v>
      </c>
      <c r="G22" s="12">
        <v>0</v>
      </c>
      <c r="H22" s="3">
        <v>2490000</v>
      </c>
      <c r="I22" s="23" t="s">
        <v>45</v>
      </c>
    </row>
    <row r="23" spans="1:9" ht="36" customHeight="1" x14ac:dyDescent="0.25">
      <c r="A23" s="16" t="s">
        <v>46</v>
      </c>
      <c r="B23" s="25" t="s">
        <v>5</v>
      </c>
      <c r="C23" s="17">
        <f>SUM(C22,C2:C21)</f>
        <v>670000</v>
      </c>
      <c r="D23" s="17">
        <f>SUM(D16:D22,D2:D22)</f>
        <v>5050000</v>
      </c>
      <c r="E23" s="17">
        <f>SUM(E2:E22)</f>
        <v>7150000</v>
      </c>
      <c r="G23" s="19">
        <f>SUM(G2:G22)</f>
        <v>0</v>
      </c>
      <c r="H23" s="8">
        <f>SUM(H2:H22)</f>
        <v>16650000</v>
      </c>
      <c r="I23" s="25" t="s">
        <v>5</v>
      </c>
    </row>
    <row r="26" spans="1:9" ht="40.5" customHeight="1" x14ac:dyDescent="0.25">
      <c r="A26" s="2" t="s">
        <v>0</v>
      </c>
      <c r="B26" s="20" t="s">
        <v>71</v>
      </c>
      <c r="C26" s="7" t="s">
        <v>68</v>
      </c>
      <c r="D26" s="7" t="s">
        <v>69</v>
      </c>
      <c r="E26" s="33" t="s">
        <v>70</v>
      </c>
      <c r="F26" s="1"/>
      <c r="G26" s="1"/>
      <c r="H26" s="1"/>
      <c r="I26" s="1"/>
    </row>
    <row r="27" spans="1:9" ht="41.25" customHeight="1" x14ac:dyDescent="0.25">
      <c r="A27" s="58" t="s">
        <v>76</v>
      </c>
      <c r="B27" s="53" t="s">
        <v>75</v>
      </c>
      <c r="C27" s="54" t="s">
        <v>5</v>
      </c>
      <c r="D27" s="61" t="s">
        <v>66</v>
      </c>
      <c r="E27" s="62"/>
      <c r="F27" s="1"/>
      <c r="G27" s="1"/>
      <c r="H27" s="1"/>
      <c r="I27" s="1"/>
    </row>
    <row r="28" spans="1:9" ht="51" customHeight="1" x14ac:dyDescent="0.25">
      <c r="A28" s="59"/>
      <c r="B28" s="29" t="s">
        <v>65</v>
      </c>
      <c r="C28" s="31" t="s">
        <v>5</v>
      </c>
      <c r="D28" s="30">
        <v>1200000</v>
      </c>
      <c r="E28" s="30">
        <v>1590000</v>
      </c>
      <c r="F28" s="1"/>
      <c r="G28" s="1"/>
      <c r="H28" s="1"/>
      <c r="I28" s="1"/>
    </row>
    <row r="29" spans="1:9" ht="53.25" customHeight="1" x14ac:dyDescent="0.25">
      <c r="A29" s="60"/>
      <c r="B29" s="35" t="s">
        <v>77</v>
      </c>
      <c r="C29" s="32" t="s">
        <v>5</v>
      </c>
      <c r="D29" s="34">
        <v>650000</v>
      </c>
      <c r="E29" s="34">
        <v>890000</v>
      </c>
      <c r="F29" s="1"/>
      <c r="G29" s="1"/>
      <c r="H29" s="1"/>
      <c r="I29" s="1"/>
    </row>
  </sheetData>
  <mergeCells count="7">
    <mergeCell ref="A27:A29"/>
    <mergeCell ref="D27:E27"/>
    <mergeCell ref="A21:A22"/>
    <mergeCell ref="A2:A10"/>
    <mergeCell ref="A19:A20"/>
    <mergeCell ref="A17:A18"/>
    <mergeCell ref="A11:A16"/>
  </mergeCells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showGridLines="0" zoomScale="85" zoomScaleNormal="85" workbookViewId="0">
      <selection activeCell="C9" sqref="C9"/>
    </sheetView>
  </sheetViews>
  <sheetFormatPr defaultColWidth="8.85546875" defaultRowHeight="15" customHeight="1" x14ac:dyDescent="0.25"/>
  <cols>
    <col min="1" max="1" width="27.140625" style="4" customWidth="1"/>
    <col min="2" max="2" width="28" style="26" customWidth="1"/>
    <col min="3" max="3" width="45" style="4" customWidth="1"/>
    <col min="4" max="4" width="35.5703125" style="4" customWidth="1"/>
    <col min="5" max="5" width="38" style="4" customWidth="1"/>
    <col min="6" max="6" width="34.28515625" style="4" customWidth="1"/>
    <col min="7" max="7" width="50" style="4" customWidth="1"/>
    <col min="8" max="8" width="66" style="4" customWidth="1"/>
    <col min="9" max="9" width="8.85546875" style="4" customWidth="1"/>
    <col min="10" max="16384" width="8.85546875" style="4"/>
  </cols>
  <sheetData>
    <row r="1" spans="1:8" ht="30" customHeight="1" x14ac:dyDescent="0.25">
      <c r="A1" s="7" t="s">
        <v>0</v>
      </c>
      <c r="B1" s="20" t="s">
        <v>47</v>
      </c>
      <c r="C1" s="2" t="s">
        <v>48</v>
      </c>
      <c r="D1" s="7" t="s">
        <v>97</v>
      </c>
      <c r="E1" s="2" t="s">
        <v>49</v>
      </c>
      <c r="F1" s="7" t="s">
        <v>320</v>
      </c>
      <c r="G1" s="2" t="s">
        <v>50</v>
      </c>
      <c r="H1" s="2" t="s">
        <v>51</v>
      </c>
    </row>
    <row r="2" spans="1:8" ht="47.25" customHeight="1" x14ac:dyDescent="0.25">
      <c r="A2" s="63" t="s">
        <v>52</v>
      </c>
      <c r="B2" s="38" t="s">
        <v>91</v>
      </c>
      <c r="C2" s="23" t="s">
        <v>92</v>
      </c>
      <c r="D2" s="23" t="s">
        <v>93</v>
      </c>
      <c r="E2" s="23" t="s">
        <v>94</v>
      </c>
      <c r="F2" s="39" t="s">
        <v>95</v>
      </c>
      <c r="G2" s="23" t="s">
        <v>96</v>
      </c>
      <c r="H2" s="23" t="s">
        <v>292</v>
      </c>
    </row>
    <row r="3" spans="1:8" ht="56.25" customHeight="1" x14ac:dyDescent="0.25">
      <c r="A3" s="64"/>
      <c r="B3" s="43" t="s">
        <v>78</v>
      </c>
      <c r="C3" s="24" t="s">
        <v>79</v>
      </c>
      <c r="D3" s="24" t="s">
        <v>80</v>
      </c>
      <c r="E3" s="24" t="s">
        <v>81</v>
      </c>
      <c r="F3" s="44" t="s">
        <v>108</v>
      </c>
      <c r="G3" s="24" t="s">
        <v>109</v>
      </c>
      <c r="H3" s="24" t="s">
        <v>82</v>
      </c>
    </row>
    <row r="4" spans="1:8" ht="63.75" customHeight="1" x14ac:dyDescent="0.25">
      <c r="A4" s="64"/>
      <c r="B4" s="38" t="s">
        <v>87</v>
      </c>
      <c r="C4" s="23" t="s">
        <v>88</v>
      </c>
      <c r="D4" s="23" t="s">
        <v>89</v>
      </c>
      <c r="E4" s="23" t="s">
        <v>90</v>
      </c>
      <c r="F4" s="39" t="s">
        <v>293</v>
      </c>
      <c r="G4" s="23" t="s">
        <v>110</v>
      </c>
      <c r="H4" s="23" t="s">
        <v>111</v>
      </c>
    </row>
    <row r="5" spans="1:8" ht="67.5" customHeight="1" x14ac:dyDescent="0.25">
      <c r="A5" s="64"/>
      <c r="B5" s="43" t="s">
        <v>112</v>
      </c>
      <c r="C5" s="24" t="s">
        <v>113</v>
      </c>
      <c r="D5" s="24" t="s">
        <v>114</v>
      </c>
      <c r="E5" s="24" t="s">
        <v>115</v>
      </c>
      <c r="F5" s="45" t="s">
        <v>116</v>
      </c>
      <c r="G5" s="24" t="s">
        <v>117</v>
      </c>
      <c r="H5" s="24" t="s">
        <v>118</v>
      </c>
    </row>
    <row r="6" spans="1:8" ht="64.5" customHeight="1" x14ac:dyDescent="0.25">
      <c r="A6" s="64"/>
      <c r="B6" s="38" t="s">
        <v>119</v>
      </c>
      <c r="C6" s="23" t="s">
        <v>120</v>
      </c>
      <c r="D6" s="23" t="s">
        <v>121</v>
      </c>
      <c r="E6" s="23" t="s">
        <v>122</v>
      </c>
      <c r="F6" s="39" t="s">
        <v>123</v>
      </c>
      <c r="G6" s="23" t="s">
        <v>124</v>
      </c>
      <c r="H6" s="23" t="s">
        <v>125</v>
      </c>
    </row>
    <row r="7" spans="1:8" ht="65.25" customHeight="1" x14ac:dyDescent="0.25">
      <c r="A7" s="64"/>
      <c r="B7" s="43" t="s">
        <v>126</v>
      </c>
      <c r="C7" s="46" t="s">
        <v>127</v>
      </c>
      <c r="D7" s="24" t="s">
        <v>128</v>
      </c>
      <c r="E7" s="24" t="s">
        <v>129</v>
      </c>
      <c r="F7" s="44" t="s">
        <v>130</v>
      </c>
      <c r="G7" s="24" t="s">
        <v>131</v>
      </c>
      <c r="H7" s="24" t="s">
        <v>132</v>
      </c>
    </row>
    <row r="8" spans="1:8" s="5" customFormat="1" ht="65.25" customHeight="1" x14ac:dyDescent="0.25">
      <c r="A8" s="64"/>
      <c r="B8" s="38" t="s">
        <v>83</v>
      </c>
      <c r="C8" s="41" t="s">
        <v>84</v>
      </c>
      <c r="D8" s="23" t="s">
        <v>85</v>
      </c>
      <c r="E8" s="23" t="s">
        <v>133</v>
      </c>
      <c r="F8" s="39" t="s">
        <v>86</v>
      </c>
      <c r="G8" s="23" t="s">
        <v>134</v>
      </c>
      <c r="H8" s="23" t="s">
        <v>294</v>
      </c>
    </row>
    <row r="9" spans="1:8" ht="61.5" customHeight="1" x14ac:dyDescent="0.25">
      <c r="A9" s="64"/>
      <c r="B9" s="43" t="s">
        <v>135</v>
      </c>
      <c r="C9" s="24" t="s">
        <v>136</v>
      </c>
      <c r="D9" s="24" t="s">
        <v>137</v>
      </c>
      <c r="E9" s="24" t="s">
        <v>138</v>
      </c>
      <c r="F9" s="44" t="s">
        <v>139</v>
      </c>
      <c r="G9" s="24" t="s">
        <v>140</v>
      </c>
      <c r="H9" s="24" t="s">
        <v>141</v>
      </c>
    </row>
    <row r="10" spans="1:8" ht="58.5" customHeight="1" x14ac:dyDescent="0.25">
      <c r="A10" s="64"/>
      <c r="B10" s="38" t="s">
        <v>142</v>
      </c>
      <c r="C10" s="23" t="s">
        <v>143</v>
      </c>
      <c r="D10" s="23" t="s">
        <v>144</v>
      </c>
      <c r="E10" s="23" t="s">
        <v>145</v>
      </c>
      <c r="F10" s="39" t="s">
        <v>146</v>
      </c>
      <c r="G10" s="23" t="s">
        <v>147</v>
      </c>
      <c r="H10" s="23" t="s">
        <v>148</v>
      </c>
    </row>
    <row r="11" spans="1:8" ht="43.5" customHeight="1" x14ac:dyDescent="0.25">
      <c r="A11" s="65"/>
      <c r="B11" s="43" t="s">
        <v>149</v>
      </c>
      <c r="C11" s="24" t="s">
        <v>150</v>
      </c>
      <c r="D11" s="24" t="s">
        <v>151</v>
      </c>
      <c r="E11" s="24" t="s">
        <v>152</v>
      </c>
      <c r="F11" s="44" t="s">
        <v>298</v>
      </c>
      <c r="G11" s="24" t="s">
        <v>153</v>
      </c>
      <c r="H11" s="24" t="s">
        <v>154</v>
      </c>
    </row>
    <row r="12" spans="1:8" ht="64.5" customHeight="1" x14ac:dyDescent="0.25">
      <c r="A12" s="63" t="s">
        <v>53</v>
      </c>
      <c r="B12" s="38" t="s">
        <v>98</v>
      </c>
      <c r="C12" s="23" t="s">
        <v>99</v>
      </c>
      <c r="D12" s="23" t="s">
        <v>100</v>
      </c>
      <c r="E12" s="23" t="s">
        <v>155</v>
      </c>
      <c r="F12" s="39" t="s">
        <v>297</v>
      </c>
      <c r="G12" s="23" t="s">
        <v>156</v>
      </c>
      <c r="H12" s="23" t="s">
        <v>295</v>
      </c>
    </row>
    <row r="13" spans="1:8" ht="63.75" customHeight="1" x14ac:dyDescent="0.25">
      <c r="A13" s="64"/>
      <c r="B13" s="43" t="s">
        <v>157</v>
      </c>
      <c r="C13" s="24" t="s">
        <v>158</v>
      </c>
      <c r="D13" s="24" t="s">
        <v>159</v>
      </c>
      <c r="E13" s="24" t="s">
        <v>160</v>
      </c>
      <c r="F13" s="44" t="s">
        <v>161</v>
      </c>
      <c r="G13" s="24" t="s">
        <v>299</v>
      </c>
      <c r="H13" s="24" t="s">
        <v>162</v>
      </c>
    </row>
    <row r="14" spans="1:8" s="5" customFormat="1" ht="63.75" customHeight="1" x14ac:dyDescent="0.25">
      <c r="A14" s="64"/>
      <c r="B14" s="38" t="s">
        <v>163</v>
      </c>
      <c r="C14" s="23" t="s">
        <v>164</v>
      </c>
      <c r="D14" s="23" t="s">
        <v>165</v>
      </c>
      <c r="E14" s="23" t="s">
        <v>166</v>
      </c>
      <c r="F14" s="39" t="s">
        <v>296</v>
      </c>
      <c r="G14" s="23" t="s">
        <v>300</v>
      </c>
      <c r="H14" s="23" t="s">
        <v>167</v>
      </c>
    </row>
    <row r="15" spans="1:8" ht="71.25" customHeight="1" x14ac:dyDescent="0.25">
      <c r="A15" s="65"/>
      <c r="B15" s="47" t="s">
        <v>173</v>
      </c>
      <c r="C15" s="48" t="s">
        <v>168</v>
      </c>
      <c r="D15" s="48" t="s">
        <v>169</v>
      </c>
      <c r="E15" s="48" t="s">
        <v>170</v>
      </c>
      <c r="F15" s="49" t="s">
        <v>172</v>
      </c>
      <c r="G15" s="48" t="s">
        <v>171</v>
      </c>
      <c r="H15" s="51" t="s">
        <v>288</v>
      </c>
    </row>
    <row r="16" spans="1:8" ht="65.25" customHeight="1" x14ac:dyDescent="0.25">
      <c r="A16" s="63" t="s">
        <v>54</v>
      </c>
      <c r="B16" s="38" t="s">
        <v>101</v>
      </c>
      <c r="C16" s="23" t="s">
        <v>174</v>
      </c>
      <c r="D16" s="23" t="s">
        <v>102</v>
      </c>
      <c r="E16" s="23" t="s">
        <v>103</v>
      </c>
      <c r="F16" s="39" t="s">
        <v>175</v>
      </c>
      <c r="G16" s="23" t="s">
        <v>176</v>
      </c>
      <c r="H16" s="23" t="s">
        <v>177</v>
      </c>
    </row>
    <row r="17" spans="1:8" ht="64.5" customHeight="1" x14ac:dyDescent="0.25">
      <c r="A17" s="64"/>
      <c r="B17" s="43" t="s">
        <v>178</v>
      </c>
      <c r="C17" s="24" t="s">
        <v>179</v>
      </c>
      <c r="D17" s="24" t="s">
        <v>180</v>
      </c>
      <c r="E17" s="24" t="s">
        <v>181</v>
      </c>
      <c r="F17" s="44" t="s">
        <v>182</v>
      </c>
      <c r="G17" s="24" t="s">
        <v>183</v>
      </c>
      <c r="H17" s="24" t="s">
        <v>184</v>
      </c>
    </row>
    <row r="18" spans="1:8" ht="80.099999999999994" customHeight="1" x14ac:dyDescent="0.25">
      <c r="A18" s="64"/>
      <c r="B18" s="38" t="s">
        <v>185</v>
      </c>
      <c r="C18" s="23" t="s">
        <v>186</v>
      </c>
      <c r="D18" s="23" t="s">
        <v>187</v>
      </c>
      <c r="E18" s="23" t="s">
        <v>188</v>
      </c>
      <c r="F18" s="39" t="s">
        <v>189</v>
      </c>
      <c r="G18" s="23" t="s">
        <v>190</v>
      </c>
      <c r="H18" s="23" t="s">
        <v>301</v>
      </c>
    </row>
    <row r="19" spans="1:8" s="5" customFormat="1" ht="80.099999999999994" customHeight="1" x14ac:dyDescent="0.25">
      <c r="A19" s="64"/>
      <c r="B19" s="43" t="s">
        <v>104</v>
      </c>
      <c r="C19" s="24" t="s">
        <v>191</v>
      </c>
      <c r="D19" s="24" t="s">
        <v>192</v>
      </c>
      <c r="E19" s="24" t="s">
        <v>193</v>
      </c>
      <c r="F19" s="44" t="s">
        <v>302</v>
      </c>
      <c r="G19" s="24" t="s">
        <v>303</v>
      </c>
      <c r="H19" s="24" t="s">
        <v>194</v>
      </c>
    </row>
    <row r="20" spans="1:8" ht="68.25" customHeight="1" x14ac:dyDescent="0.25">
      <c r="A20" s="64"/>
      <c r="B20" s="38" t="s">
        <v>195</v>
      </c>
      <c r="C20" s="23" t="s">
        <v>196</v>
      </c>
      <c r="D20" s="23" t="s">
        <v>197</v>
      </c>
      <c r="E20" s="23" t="s">
        <v>198</v>
      </c>
      <c r="F20" s="39" t="s">
        <v>199</v>
      </c>
      <c r="G20" s="23" t="s">
        <v>304</v>
      </c>
      <c r="H20" s="23" t="s">
        <v>200</v>
      </c>
    </row>
    <row r="21" spans="1:8" ht="58.5" customHeight="1" x14ac:dyDescent="0.25">
      <c r="A21" s="65"/>
      <c r="B21" s="47" t="s">
        <v>207</v>
      </c>
      <c r="C21" s="48" t="s">
        <v>201</v>
      </c>
      <c r="D21" s="48" t="s">
        <v>202</v>
      </c>
      <c r="E21" s="48" t="s">
        <v>203</v>
      </c>
      <c r="F21" s="49" t="s">
        <v>206</v>
      </c>
      <c r="G21" s="48" t="s">
        <v>204</v>
      </c>
      <c r="H21" s="48" t="s">
        <v>205</v>
      </c>
    </row>
    <row r="22" spans="1:8" ht="60" customHeight="1" x14ac:dyDescent="0.25">
      <c r="A22" s="63" t="s">
        <v>56</v>
      </c>
      <c r="B22" s="42" t="s">
        <v>105</v>
      </c>
      <c r="C22" s="41" t="s">
        <v>208</v>
      </c>
      <c r="D22" s="41" t="s">
        <v>106</v>
      </c>
      <c r="E22" s="41" t="s">
        <v>209</v>
      </c>
      <c r="F22" s="40" t="s">
        <v>210</v>
      </c>
      <c r="G22" s="41" t="s">
        <v>211</v>
      </c>
      <c r="H22" s="41" t="s">
        <v>212</v>
      </c>
    </row>
    <row r="23" spans="1:8" ht="61.5" customHeight="1" x14ac:dyDescent="0.25">
      <c r="A23" s="64"/>
      <c r="B23" s="43" t="s">
        <v>213</v>
      </c>
      <c r="C23" s="24" t="s">
        <v>214</v>
      </c>
      <c r="D23" s="24" t="s">
        <v>215</v>
      </c>
      <c r="E23" s="24" t="s">
        <v>216</v>
      </c>
      <c r="F23" s="44" t="s">
        <v>217</v>
      </c>
      <c r="G23" s="24" t="s">
        <v>218</v>
      </c>
      <c r="H23" s="24" t="s">
        <v>219</v>
      </c>
    </row>
    <row r="24" spans="1:8" ht="64.5" customHeight="1" x14ac:dyDescent="0.25">
      <c r="A24" s="64"/>
      <c r="B24" s="38" t="s">
        <v>220</v>
      </c>
      <c r="C24" s="23" t="s">
        <v>221</v>
      </c>
      <c r="D24" s="23" t="s">
        <v>222</v>
      </c>
      <c r="E24" s="23" t="s">
        <v>223</v>
      </c>
      <c r="F24" s="39" t="s">
        <v>224</v>
      </c>
      <c r="G24" s="23" t="s">
        <v>225</v>
      </c>
      <c r="H24" s="23" t="s">
        <v>226</v>
      </c>
    </row>
    <row r="25" spans="1:8" ht="65.25" customHeight="1" x14ac:dyDescent="0.25">
      <c r="A25" s="64"/>
      <c r="B25" s="43" t="s">
        <v>58</v>
      </c>
      <c r="C25" s="24" t="s">
        <v>227</v>
      </c>
      <c r="D25" s="24" t="s">
        <v>228</v>
      </c>
      <c r="E25" s="24" t="s">
        <v>229</v>
      </c>
      <c r="F25" s="44" t="s">
        <v>59</v>
      </c>
      <c r="G25" s="24" t="s">
        <v>230</v>
      </c>
      <c r="H25" s="24" t="s">
        <v>231</v>
      </c>
    </row>
    <row r="26" spans="1:8" ht="59.25" customHeight="1" x14ac:dyDescent="0.25">
      <c r="A26" s="65"/>
      <c r="B26" s="38" t="s">
        <v>232</v>
      </c>
      <c r="C26" s="23" t="s">
        <v>233</v>
      </c>
      <c r="D26" s="23" t="s">
        <v>234</v>
      </c>
      <c r="E26" s="23" t="s">
        <v>235</v>
      </c>
      <c r="F26" s="39" t="s">
        <v>305</v>
      </c>
      <c r="G26" s="23" t="s">
        <v>236</v>
      </c>
      <c r="H26" s="23" t="s">
        <v>306</v>
      </c>
    </row>
    <row r="27" spans="1:8" ht="63.75" customHeight="1" x14ac:dyDescent="0.25">
      <c r="A27" s="63" t="s">
        <v>60</v>
      </c>
      <c r="B27" s="50" t="s">
        <v>308</v>
      </c>
      <c r="C27" s="24" t="s">
        <v>237</v>
      </c>
      <c r="D27" s="24" t="s">
        <v>238</v>
      </c>
      <c r="E27" s="24" t="s">
        <v>239</v>
      </c>
      <c r="F27" s="44" t="s">
        <v>240</v>
      </c>
      <c r="G27" s="24" t="s">
        <v>241</v>
      </c>
      <c r="H27" s="46" t="s">
        <v>307</v>
      </c>
    </row>
    <row r="28" spans="1:8" ht="60" customHeight="1" x14ac:dyDescent="0.25">
      <c r="A28" s="64"/>
      <c r="B28" s="38" t="s">
        <v>57</v>
      </c>
      <c r="C28" s="23" t="s">
        <v>242</v>
      </c>
      <c r="D28" s="23" t="s">
        <v>243</v>
      </c>
      <c r="E28" s="23" t="s">
        <v>244</v>
      </c>
      <c r="F28" s="39" t="s">
        <v>245</v>
      </c>
      <c r="G28" s="23" t="s">
        <v>246</v>
      </c>
      <c r="H28" s="41" t="s">
        <v>309</v>
      </c>
    </row>
    <row r="29" spans="1:8" ht="63.75" customHeight="1" x14ac:dyDescent="0.25">
      <c r="A29" s="64"/>
      <c r="B29" s="43" t="s">
        <v>55</v>
      </c>
      <c r="C29" s="24" t="s">
        <v>247</v>
      </c>
      <c r="D29" s="24" t="s">
        <v>248</v>
      </c>
      <c r="E29" s="24" t="s">
        <v>249</v>
      </c>
      <c r="F29" s="45" t="s">
        <v>310</v>
      </c>
      <c r="G29" s="24" t="s">
        <v>250</v>
      </c>
      <c r="H29" s="24" t="s">
        <v>251</v>
      </c>
    </row>
    <row r="30" spans="1:8" ht="66" customHeight="1" x14ac:dyDescent="0.25">
      <c r="A30" s="64"/>
      <c r="B30" s="38" t="s">
        <v>252</v>
      </c>
      <c r="C30" s="23" t="s">
        <v>253</v>
      </c>
      <c r="D30" s="23" t="s">
        <v>254</v>
      </c>
      <c r="E30" s="23" t="s">
        <v>255</v>
      </c>
      <c r="F30" s="40" t="s">
        <v>311</v>
      </c>
      <c r="G30" s="41" t="s">
        <v>312</v>
      </c>
      <c r="H30" s="41" t="s">
        <v>313</v>
      </c>
    </row>
    <row r="31" spans="1:8" ht="66" customHeight="1" x14ac:dyDescent="0.25">
      <c r="A31" s="64"/>
      <c r="B31" s="43" t="s">
        <v>61</v>
      </c>
      <c r="C31" s="24" t="s">
        <v>256</v>
      </c>
      <c r="D31" s="24" t="s">
        <v>257</v>
      </c>
      <c r="E31" s="24" t="s">
        <v>258</v>
      </c>
      <c r="F31" s="44" t="s">
        <v>259</v>
      </c>
      <c r="G31" s="46" t="s">
        <v>314</v>
      </c>
      <c r="H31" s="24" t="s">
        <v>260</v>
      </c>
    </row>
    <row r="32" spans="1:8" ht="65.25" customHeight="1" x14ac:dyDescent="0.25">
      <c r="A32" s="65"/>
      <c r="B32" s="47" t="s">
        <v>287</v>
      </c>
      <c r="C32" s="48" t="s">
        <v>261</v>
      </c>
      <c r="D32" s="48" t="s">
        <v>262</v>
      </c>
      <c r="E32" s="48" t="s">
        <v>263</v>
      </c>
      <c r="F32" s="49" t="s">
        <v>264</v>
      </c>
      <c r="G32" s="51" t="s">
        <v>289</v>
      </c>
      <c r="H32" s="51" t="s">
        <v>290</v>
      </c>
    </row>
    <row r="33" spans="1:8" ht="68.25" customHeight="1" x14ac:dyDescent="0.25">
      <c r="A33" s="63" t="s">
        <v>62</v>
      </c>
      <c r="B33" s="38" t="s">
        <v>265</v>
      </c>
      <c r="C33" s="23" t="s">
        <v>266</v>
      </c>
      <c r="D33" s="23" t="s">
        <v>267</v>
      </c>
      <c r="E33" s="23" t="s">
        <v>268</v>
      </c>
      <c r="F33" s="39" t="s">
        <v>269</v>
      </c>
      <c r="G33" s="41" t="s">
        <v>315</v>
      </c>
      <c r="H33" s="41" t="s">
        <v>316</v>
      </c>
    </row>
    <row r="34" spans="1:8" s="5" customFormat="1" ht="68.25" customHeight="1" x14ac:dyDescent="0.25">
      <c r="A34" s="64"/>
      <c r="B34" s="43" t="s">
        <v>107</v>
      </c>
      <c r="C34" s="24" t="s">
        <v>270</v>
      </c>
      <c r="D34" s="24" t="s">
        <v>271</v>
      </c>
      <c r="E34" s="24" t="s">
        <v>272</v>
      </c>
      <c r="F34" s="44" t="s">
        <v>284</v>
      </c>
      <c r="G34" s="24" t="s">
        <v>273</v>
      </c>
      <c r="H34" s="46" t="s">
        <v>317</v>
      </c>
    </row>
    <row r="35" spans="1:8" ht="63.75" customHeight="1" x14ac:dyDescent="0.25">
      <c r="A35" s="64"/>
      <c r="B35" s="42" t="s">
        <v>274</v>
      </c>
      <c r="C35" s="23" t="s">
        <v>275</v>
      </c>
      <c r="D35" s="23" t="s">
        <v>276</v>
      </c>
      <c r="E35" s="23" t="s">
        <v>277</v>
      </c>
      <c r="F35" s="39" t="s">
        <v>278</v>
      </c>
      <c r="G35" s="41" t="s">
        <v>318</v>
      </c>
      <c r="H35" s="23" t="s">
        <v>279</v>
      </c>
    </row>
    <row r="36" spans="1:8" ht="63.75" customHeight="1" x14ac:dyDescent="0.25">
      <c r="A36" s="65"/>
      <c r="B36" s="47" t="s">
        <v>286</v>
      </c>
      <c r="C36" s="48" t="s">
        <v>280</v>
      </c>
      <c r="D36" s="48" t="s">
        <v>281</v>
      </c>
      <c r="E36" s="48" t="s">
        <v>282</v>
      </c>
      <c r="F36" s="52" t="s">
        <v>285</v>
      </c>
      <c r="G36" s="51" t="s">
        <v>291</v>
      </c>
      <c r="H36" s="48" t="s">
        <v>283</v>
      </c>
    </row>
  </sheetData>
  <mergeCells count="6">
    <mergeCell ref="A2:A11"/>
    <mergeCell ref="A33:A36"/>
    <mergeCell ref="A12:A15"/>
    <mergeCell ref="A16:A21"/>
    <mergeCell ref="A22:A26"/>
    <mergeCell ref="A27:A32"/>
  </mergeCells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showGridLines="0" tabSelected="1" zoomScale="115" zoomScaleNormal="115" workbookViewId="0">
      <selection activeCell="I24" sqref="I24"/>
    </sheetView>
  </sheetViews>
  <sheetFormatPr defaultColWidth="8.85546875" defaultRowHeight="15" customHeight="1" x14ac:dyDescent="0.25"/>
  <cols>
    <col min="1" max="1" width="24" style="5" customWidth="1"/>
    <col min="2" max="2" width="40" style="5" customWidth="1"/>
    <col min="3" max="6" width="8.85546875" style="5" customWidth="1"/>
    <col min="7" max="16384" width="8.85546875" style="5"/>
  </cols>
  <sheetData>
    <row r="1" spans="1:6" ht="26.25" customHeight="1" x14ac:dyDescent="0.25">
      <c r="A1" s="6" t="s">
        <v>63</v>
      </c>
      <c r="B1" s="67" t="s">
        <v>321</v>
      </c>
      <c r="C1" s="36"/>
      <c r="D1" s="36"/>
      <c r="E1" s="36"/>
      <c r="F1" s="36"/>
    </row>
    <row r="2" spans="1:6" ht="27.95" customHeight="1" x14ac:dyDescent="0.25">
      <c r="A2" s="66"/>
      <c r="B2" s="66"/>
      <c r="C2" s="37"/>
      <c r="D2" s="36"/>
      <c r="E2" s="36"/>
      <c r="F2" s="36"/>
    </row>
    <row r="3" spans="1:6" ht="27.95" customHeight="1" x14ac:dyDescent="0.25">
      <c r="A3" s="66"/>
      <c r="B3" s="66"/>
      <c r="C3" s="36"/>
      <c r="D3" s="36"/>
      <c r="E3" s="36"/>
      <c r="F3" s="36"/>
    </row>
    <row r="4" spans="1:6" ht="13.5" customHeight="1" x14ac:dyDescent="0.25">
      <c r="A4" s="66"/>
      <c r="B4" s="66"/>
      <c r="C4" s="36"/>
      <c r="D4" s="36"/>
      <c r="E4" s="36"/>
      <c r="F4" s="36"/>
    </row>
    <row r="5" spans="1:6" ht="13.5" customHeight="1" x14ac:dyDescent="0.25">
      <c r="A5" s="66"/>
      <c r="B5" s="66"/>
      <c r="C5" s="36"/>
      <c r="D5" s="36"/>
      <c r="E5" s="36"/>
      <c r="F5" s="36"/>
    </row>
    <row r="6" spans="1:6" ht="13.5" customHeight="1" x14ac:dyDescent="0.25">
      <c r="A6" s="66"/>
      <c r="B6" s="66"/>
      <c r="C6" s="36"/>
      <c r="D6" s="36"/>
      <c r="E6" s="36"/>
      <c r="F6" s="36"/>
    </row>
    <row r="7" spans="1:6" ht="13.5" customHeight="1" x14ac:dyDescent="0.25">
      <c r="A7" s="66"/>
      <c r="B7" s="66"/>
      <c r="C7" s="36"/>
      <c r="D7" s="36"/>
      <c r="E7" s="36"/>
      <c r="F7" s="36"/>
    </row>
    <row r="8" spans="1:6" ht="13.5" customHeight="1" x14ac:dyDescent="0.25">
      <c r="A8" s="66"/>
      <c r="B8" s="66"/>
      <c r="C8" s="36"/>
      <c r="D8" s="36"/>
      <c r="E8" s="36"/>
      <c r="F8" s="36"/>
    </row>
    <row r="9" spans="1:6" ht="13.5" customHeight="1" x14ac:dyDescent="0.25">
      <c r="C9" s="36"/>
      <c r="D9" s="36"/>
      <c r="E9" s="36"/>
      <c r="F9" s="36"/>
    </row>
    <row r="10" spans="1:6" ht="13.5" customHeight="1" x14ac:dyDescent="0.25">
      <c r="C10" s="36"/>
      <c r="D10" s="36"/>
      <c r="E10" s="36"/>
      <c r="F10" s="36"/>
    </row>
    <row r="11" spans="1:6" ht="15" customHeight="1" x14ac:dyDescent="0.25">
      <c r="C11" s="36"/>
      <c r="D11" s="36"/>
      <c r="E11" s="36"/>
      <c r="F11" s="36"/>
    </row>
  </sheetData>
  <mergeCells count="1">
    <mergeCell ref="A2:B8"/>
  </mergeCells>
  <hyperlinks>
    <hyperlink ref="B1" r:id="rId1" xr:uid="{025FB2BB-BD66-44C0-B1D8-B691A4D12A87}"/>
  </hyperlinks>
  <pageMargins left="0.75" right="0.75" top="1" bottom="1" header="0.5" footer="0.5"/>
  <pageSetup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Прайс-лист</vt:lpstr>
      <vt:lpstr>Кейсы</vt:lpstr>
      <vt:lpstr>Контакты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Антон Баланов</cp:lastModifiedBy>
  <dcterms:modified xsi:type="dcterms:W3CDTF">2026-09-03T13:42:48Z</dcterms:modified>
</cp:coreProperties>
</file>